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/>
  <mc:AlternateContent xmlns:mc="http://schemas.openxmlformats.org/markup-compatibility/2006">
    <mc:Choice Requires="x15">
      <x15ac:absPath xmlns:x15ac="http://schemas.microsoft.com/office/spreadsheetml/2010/11/ac" url="G:\Transparencia Web\"/>
    </mc:Choice>
  </mc:AlternateContent>
  <xr:revisionPtr revIDLastSave="0" documentId="13_ncr:1_{7644DDAF-68A9-47EB-89DB-6B39AED4333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CONVENIOS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" i="2" l="1"/>
  <c r="K2" i="2" s="1"/>
  <c r="J9" i="2" l="1"/>
  <c r="K9" i="2" s="1"/>
  <c r="J3" i="2"/>
  <c r="K3" i="2" s="1"/>
  <c r="J4" i="2"/>
  <c r="K4" i="2" s="1"/>
  <c r="J6" i="2"/>
  <c r="K6" i="2" s="1"/>
  <c r="J8" i="2"/>
  <c r="K8" i="2" s="1"/>
  <c r="J5" i="2"/>
  <c r="K5" i="2" s="1"/>
  <c r="J7" i="2"/>
  <c r="K7" i="2" s="1"/>
  <c r="J10" i="2"/>
  <c r="K10" i="2" s="1"/>
  <c r="J11" i="2"/>
  <c r="K11" i="2" s="1"/>
  <c r="E9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tc={E74720B9-22F6-481B-ABE6-0CE35F296443}</author>
  </authors>
  <commentList>
    <comment ref="I4" authorId="0" shapeId="0" xr:uid="{00000000-0006-0000-0000-000001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Fecha aproximada</t>
      </text>
    </comment>
  </commentList>
</comments>
</file>

<file path=xl/sharedStrings.xml><?xml version="1.0" encoding="utf-8"?>
<sst xmlns="http://schemas.openxmlformats.org/spreadsheetml/2006/main" count="50" uniqueCount="46">
  <si>
    <t>Nª Referencia Convenio</t>
  </si>
  <si>
    <t>Ingreso</t>
  </si>
  <si>
    <t>Importe de Convenio</t>
  </si>
  <si>
    <t>Impuestos</t>
  </si>
  <si>
    <t>Participante (Razón Social)</t>
  </si>
  <si>
    <t>NIF Participante</t>
  </si>
  <si>
    <t>Fecha de Formalización</t>
  </si>
  <si>
    <t>Q0818002H</t>
  </si>
  <si>
    <t>Instituto de Crédito Oficial, E.P.E.</t>
  </si>
  <si>
    <t>Q2876002C</t>
  </si>
  <si>
    <t>G80192909</t>
  </si>
  <si>
    <t>Fundación Consejo España-China</t>
  </si>
  <si>
    <t>Fundación Carolina</t>
  </si>
  <si>
    <t>G82880923</t>
  </si>
  <si>
    <t>SCON_PA16-12-19_1115</t>
  </si>
  <si>
    <t>Acuerdo de colaboración entre la Real Academía de Ciencias Morales y Políticas y la Fundación ICO para la elaboración de los Clásicos del Pensamiento Económico Español</t>
  </si>
  <si>
    <t>Real Academía de Ciencias Morales y Políticas</t>
  </si>
  <si>
    <t>Q2868015E</t>
  </si>
  <si>
    <t>Secretaría General del Tesoro y Financiación Internacional</t>
  </si>
  <si>
    <t>S2826011E</t>
  </si>
  <si>
    <t>ICO_APORT_BOE-A-2020-8832_1112</t>
  </si>
  <si>
    <t>SCONV_PA16-12-2019_1110</t>
  </si>
  <si>
    <t>SCON_PA16-12-19_1122</t>
  </si>
  <si>
    <t>SCON_PA16-12-19_1123</t>
  </si>
  <si>
    <t>SCON_PA16-12-19_1124</t>
  </si>
  <si>
    <t>SCONV_PA16-12-19_1114</t>
  </si>
  <si>
    <t>BRU_TES_BOE-A-2020-16660_ 1118</t>
  </si>
  <si>
    <t>G83997460</t>
  </si>
  <si>
    <t>BOE-A-2020-12133</t>
  </si>
  <si>
    <t>Fecha de Finalización</t>
  </si>
  <si>
    <t>Plazo de ejecución</t>
  </si>
  <si>
    <t>Meses</t>
  </si>
  <si>
    <t>Convenio entre el Instituto de Crédito Oficial, E.P.E. y la Fundación ICO, para difundir la participación del ICO en actividades de interés general para ambas partes, encaminadas a favorecer la gestión de programas de becas, estrategias de financiación del ICO a emprendedores y pymes, la publicación de libros, la organización de foros y debates, así como la actividad de conservación y difusión de las colecciones de obras de arte propiedad del Instituto y la actividad expositiva del Museo ICO.</t>
  </si>
  <si>
    <t>Acuerdo de Colaboración entre la Universitar Autónoma de Barcelona y la Fundación ICO para la elaboración del Anuario de la Competencia 2019.</t>
  </si>
  <si>
    <t>Convenio entre el Instituto de Crédito Oficial, E.P.E. y la Fundación ICO para el arrendamiento de las superficies y plaza de garaje.</t>
  </si>
  <si>
    <t>Acuerdo entre la Fundación ICO y la Fundación Carolina para la realización de actividades conjuntas.</t>
  </si>
  <si>
    <t>Acuerdo de Colaboración entre la Fundación de Estudios Financieros y la Fundación ICO para la elaboración del Anuario del Euro.</t>
  </si>
  <si>
    <t>Acuerdo de colaboración para la organización del Foro Atlántico.</t>
  </si>
  <si>
    <t>Convenio entre la Fundación ICO y la Secretaría General del Tesoro y Financiación Internacional para el desarrollo de actividades de la membresía de Bruegel.</t>
  </si>
  <si>
    <t>Acuerdo de colaboración entre La Fundación Consejo España-China y la Fundación ICO para actividades de interés general.</t>
  </si>
  <si>
    <t>Fundación Internacional para la Libertad</t>
  </si>
  <si>
    <t>Acuerdo de Colaboración entre la Universitar Autónoma de Barcelona y la Fundación ICO para la elaboración del Anuario de la Competencia 2020</t>
  </si>
  <si>
    <t>Universitat Autónoma de Barcelona</t>
  </si>
  <si>
    <t>Fundación de Estudios Financieros (FEF)</t>
  </si>
  <si>
    <t>SCON_AP14-12-20/1129</t>
  </si>
  <si>
    <t>Objeto del Convenio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</si>
</sst>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#,##0.00\ &quot;€&quot;;[Red]\-#,##0.00\ &quot;€&quot;"/>
  </numFmts>
  <fonts count="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9"/>
      <color theme="1"/>
      <name val="Calibri"/>
      <family val="2"/>
      <scheme val="minor"/>
    </font>
    <font>
      <b/>
      <sz val="9"/>
      <color theme="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1" fillId="0" borderId="0" xfId="1"/>
    <xf numFmtId="0" fontId="1" fillId="0" borderId="0" xfId="1" applyAlignment="1">
      <alignment wrapText="1"/>
    </xf>
    <xf numFmtId="0" fontId="2" fillId="0" borderId="1" xfId="1" applyFont="1" applyBorder="1" applyAlignment="1">
      <alignment horizontal="center" vertical="center" wrapText="1"/>
    </xf>
    <xf numFmtId="8" fontId="2" fillId="0" borderId="1" xfId="1" applyNumberFormat="1" applyFont="1" applyBorder="1" applyAlignment="1">
      <alignment horizontal="center" vertical="center" wrapText="1"/>
    </xf>
    <xf numFmtId="14" fontId="2" fillId="0" borderId="1" xfId="1" applyNumberFormat="1" applyFont="1" applyBorder="1" applyAlignment="1">
      <alignment horizontal="center" vertical="center" wrapText="1"/>
    </xf>
    <xf numFmtId="14" fontId="3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8" fontId="2" fillId="0" borderId="2" xfId="1" applyNumberFormat="1" applyFont="1" applyBorder="1" applyAlignment="1">
      <alignment horizontal="center" vertical="center" wrapText="1"/>
    </xf>
    <xf numFmtId="14" fontId="2" fillId="0" borderId="2" xfId="1" applyNumberFormat="1" applyFont="1" applyBorder="1" applyAlignment="1">
      <alignment horizontal="center" vertical="center" wrapText="1"/>
    </xf>
    <xf numFmtId="14" fontId="3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4" fillId="3" borderId="0" xfId="1" applyFont="1" applyFill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top" wrapText="1"/>
    </xf>
    <xf numFmtId="0" fontId="2" fillId="0" borderId="2" xfId="1" applyFont="1" applyBorder="1" applyAlignment="1">
      <alignment horizontal="center" vertical="top" wrapText="1"/>
    </xf>
    <xf numFmtId="0" fontId="1" fillId="0" borderId="0" xfId="1" applyAlignment="1">
      <alignment vertical="top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Sanchez Martin, Laura" id="{E91332C0-47A5-4B51-AFE2-B12DE4B188B7}" userId="S::lsanchezmartin@s2g.deloitte.es::9b615bdb-832b-4f86-95d4-ec1708ab419a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I4" dT="2020-06-02T11:02:39.66" personId="{E91332C0-47A5-4B51-AFE2-B12DE4B188B7}" id="{E74720B9-22F6-481B-ABE6-0CE35F296443}">
    <text>Fecha aproximada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1"/>
  <sheetViews>
    <sheetView showGridLines="0" tabSelected="1" workbookViewId="0">
      <selection activeCell="A10" sqref="A10"/>
    </sheetView>
  </sheetViews>
  <sheetFormatPr baseColWidth="10" defaultColWidth="8.85546875" defaultRowHeight="12.75" x14ac:dyDescent="0.2"/>
  <cols>
    <col min="1" max="1" width="18.140625" style="1" customWidth="1"/>
    <col min="2" max="2" width="63.5703125" style="19" customWidth="1"/>
    <col min="3" max="3" width="13.28515625" style="1" bestFit="1" customWidth="1"/>
    <col min="4" max="4" width="13.140625" style="1" customWidth="1"/>
    <col min="5" max="5" width="10.7109375" style="1" bestFit="1" customWidth="1"/>
    <col min="6" max="6" width="24.5703125" style="1" customWidth="1"/>
    <col min="7" max="7" width="12" style="1" bestFit="1" customWidth="1"/>
    <col min="8" max="8" width="15.7109375" style="1" customWidth="1"/>
    <col min="9" max="9" width="15.42578125" style="1" customWidth="1"/>
    <col min="10" max="10" width="13.5703125" style="1" customWidth="1"/>
    <col min="11" max="11" width="11.85546875" style="1" customWidth="1"/>
    <col min="12" max="16384" width="8.85546875" style="1"/>
  </cols>
  <sheetData>
    <row r="1" spans="1:11" ht="27" x14ac:dyDescent="0.2">
      <c r="A1" s="16" t="s">
        <v>0</v>
      </c>
      <c r="B1" s="16" t="s">
        <v>45</v>
      </c>
      <c r="C1" s="16" t="s">
        <v>1</v>
      </c>
      <c r="D1" s="16" t="s">
        <v>2</v>
      </c>
      <c r="E1" s="16" t="s">
        <v>3</v>
      </c>
      <c r="F1" s="16" t="s">
        <v>4</v>
      </c>
      <c r="G1" s="16" t="s">
        <v>5</v>
      </c>
      <c r="H1" s="16" t="s">
        <v>6</v>
      </c>
      <c r="I1" s="16" t="s">
        <v>29</v>
      </c>
      <c r="J1" s="16" t="s">
        <v>30</v>
      </c>
      <c r="K1" s="16" t="s">
        <v>31</v>
      </c>
    </row>
    <row r="2" spans="1:11" s="2" customFormat="1" ht="36.75" customHeight="1" x14ac:dyDescent="0.2">
      <c r="A2" s="15" t="s">
        <v>44</v>
      </c>
      <c r="B2" s="18" t="s">
        <v>41</v>
      </c>
      <c r="C2" s="11">
        <v>0</v>
      </c>
      <c r="D2" s="11">
        <v>10000</v>
      </c>
      <c r="E2" s="11"/>
      <c r="F2" s="10" t="s">
        <v>42</v>
      </c>
      <c r="G2" s="10" t="s">
        <v>7</v>
      </c>
      <c r="H2" s="12">
        <v>44291</v>
      </c>
      <c r="I2" s="13">
        <v>44473</v>
      </c>
      <c r="J2" s="14">
        <f t="shared" ref="J2:J11" si="0">DAYS360(H2,I2)</f>
        <v>179</v>
      </c>
      <c r="K2" s="14">
        <f t="shared" ref="K2:K11" si="1">ROUND(J2/30,2)</f>
        <v>5.97</v>
      </c>
    </row>
    <row r="3" spans="1:11" s="2" customFormat="1" ht="36" x14ac:dyDescent="0.2">
      <c r="A3" s="8" t="s">
        <v>26</v>
      </c>
      <c r="B3" s="17" t="s">
        <v>38</v>
      </c>
      <c r="C3" s="4">
        <v>0</v>
      </c>
      <c r="D3" s="4">
        <v>199218</v>
      </c>
      <c r="E3" s="4">
        <v>0</v>
      </c>
      <c r="F3" s="3" t="s">
        <v>18</v>
      </c>
      <c r="G3" s="3" t="s">
        <v>19</v>
      </c>
      <c r="H3" s="5">
        <v>44186</v>
      </c>
      <c r="I3" s="6">
        <v>44916</v>
      </c>
      <c r="J3" s="7">
        <f t="shared" si="0"/>
        <v>720</v>
      </c>
      <c r="K3" s="7">
        <f t="shared" si="1"/>
        <v>24</v>
      </c>
    </row>
    <row r="4" spans="1:11" s="2" customFormat="1" ht="36" x14ac:dyDescent="0.2">
      <c r="A4" s="8" t="s">
        <v>14</v>
      </c>
      <c r="B4" s="17" t="s">
        <v>15</v>
      </c>
      <c r="C4" s="4">
        <v>0</v>
      </c>
      <c r="D4" s="4">
        <v>15000</v>
      </c>
      <c r="E4" s="4">
        <v>0</v>
      </c>
      <c r="F4" s="3" t="s">
        <v>16</v>
      </c>
      <c r="G4" s="3" t="s">
        <v>17</v>
      </c>
      <c r="H4" s="5">
        <v>44162</v>
      </c>
      <c r="I4" s="6">
        <v>44527</v>
      </c>
      <c r="J4" s="7">
        <f t="shared" si="0"/>
        <v>360</v>
      </c>
      <c r="K4" s="7">
        <f t="shared" si="1"/>
        <v>12</v>
      </c>
    </row>
    <row r="5" spans="1:11" s="2" customFormat="1" ht="24" x14ac:dyDescent="0.2">
      <c r="A5" s="8" t="s">
        <v>22</v>
      </c>
      <c r="B5" s="17" t="s">
        <v>39</v>
      </c>
      <c r="C5" s="4">
        <v>0</v>
      </c>
      <c r="D5" s="4">
        <v>8000</v>
      </c>
      <c r="E5" s="4">
        <v>0</v>
      </c>
      <c r="F5" s="3" t="s">
        <v>11</v>
      </c>
      <c r="G5" s="3" t="s">
        <v>27</v>
      </c>
      <c r="H5" s="5">
        <v>44161</v>
      </c>
      <c r="I5" s="5">
        <v>44526</v>
      </c>
      <c r="J5" s="7">
        <f t="shared" si="0"/>
        <v>360</v>
      </c>
      <c r="K5" s="7">
        <f t="shared" si="1"/>
        <v>12</v>
      </c>
    </row>
    <row r="6" spans="1:11" s="2" customFormat="1" ht="24" x14ac:dyDescent="0.2">
      <c r="A6" s="8" t="s">
        <v>24</v>
      </c>
      <c r="B6" s="17" t="s">
        <v>37</v>
      </c>
      <c r="C6" s="4">
        <v>0</v>
      </c>
      <c r="D6" s="4">
        <v>3800</v>
      </c>
      <c r="E6" s="4">
        <v>0</v>
      </c>
      <c r="F6" s="3" t="s">
        <v>40</v>
      </c>
      <c r="G6" s="3">
        <v>30639475537</v>
      </c>
      <c r="H6" s="5">
        <v>44155</v>
      </c>
      <c r="I6" s="6">
        <v>44211</v>
      </c>
      <c r="J6" s="7">
        <f t="shared" si="0"/>
        <v>55</v>
      </c>
      <c r="K6" s="7">
        <f t="shared" si="1"/>
        <v>1.83</v>
      </c>
    </row>
    <row r="7" spans="1:11" s="2" customFormat="1" ht="24" x14ac:dyDescent="0.2">
      <c r="A7" s="8" t="s">
        <v>25</v>
      </c>
      <c r="B7" s="17" t="s">
        <v>36</v>
      </c>
      <c r="C7" s="4">
        <v>0</v>
      </c>
      <c r="D7" s="4">
        <v>30000</v>
      </c>
      <c r="E7" s="4">
        <v>0</v>
      </c>
      <c r="F7" s="3" t="s">
        <v>43</v>
      </c>
      <c r="G7" s="3" t="s">
        <v>10</v>
      </c>
      <c r="H7" s="5">
        <v>44154</v>
      </c>
      <c r="I7" s="9">
        <v>44710</v>
      </c>
      <c r="J7" s="7">
        <f t="shared" si="0"/>
        <v>550</v>
      </c>
      <c r="K7" s="7">
        <f t="shared" si="1"/>
        <v>18.329999999999998</v>
      </c>
    </row>
    <row r="8" spans="1:11" s="2" customFormat="1" ht="24" x14ac:dyDescent="0.2">
      <c r="A8" s="8" t="s">
        <v>23</v>
      </c>
      <c r="B8" s="17" t="s">
        <v>35</v>
      </c>
      <c r="C8" s="4">
        <v>0</v>
      </c>
      <c r="D8" s="4">
        <v>20000</v>
      </c>
      <c r="E8" s="4">
        <v>0</v>
      </c>
      <c r="F8" s="3" t="s">
        <v>12</v>
      </c>
      <c r="G8" s="3" t="s">
        <v>13</v>
      </c>
      <c r="H8" s="5">
        <v>44138</v>
      </c>
      <c r="I8" s="6">
        <v>44408</v>
      </c>
      <c r="J8" s="7">
        <f t="shared" si="0"/>
        <v>268</v>
      </c>
      <c r="K8" s="7">
        <f t="shared" si="1"/>
        <v>8.93</v>
      </c>
    </row>
    <row r="9" spans="1:11" s="2" customFormat="1" ht="24" x14ac:dyDescent="0.2">
      <c r="A9" s="3" t="s">
        <v>28</v>
      </c>
      <c r="B9" s="17" t="s">
        <v>34</v>
      </c>
      <c r="C9" s="4">
        <v>0</v>
      </c>
      <c r="D9" s="4">
        <v>153789</v>
      </c>
      <c r="E9" s="4">
        <f>D9*0.21</f>
        <v>32295.69</v>
      </c>
      <c r="F9" s="3" t="s">
        <v>8</v>
      </c>
      <c r="G9" s="3" t="s">
        <v>9</v>
      </c>
      <c r="H9" s="5">
        <v>44104</v>
      </c>
      <c r="I9" s="5">
        <v>45930</v>
      </c>
      <c r="J9" s="7">
        <f t="shared" si="0"/>
        <v>1800</v>
      </c>
      <c r="K9" s="7">
        <f t="shared" si="1"/>
        <v>60</v>
      </c>
    </row>
    <row r="10" spans="1:11" s="2" customFormat="1" ht="86.25" customHeight="1" x14ac:dyDescent="0.2">
      <c r="A10" s="3" t="s">
        <v>20</v>
      </c>
      <c r="B10" s="17" t="s">
        <v>32</v>
      </c>
      <c r="C10" s="4">
        <v>2820000</v>
      </c>
      <c r="D10" s="4">
        <v>0</v>
      </c>
      <c r="E10" s="4">
        <v>0</v>
      </c>
      <c r="F10" s="3" t="s">
        <v>8</v>
      </c>
      <c r="G10" s="3" t="s">
        <v>9</v>
      </c>
      <c r="H10" s="5">
        <v>44042</v>
      </c>
      <c r="I10" s="6">
        <v>44407</v>
      </c>
      <c r="J10" s="7">
        <f t="shared" si="0"/>
        <v>360</v>
      </c>
      <c r="K10" s="7">
        <f t="shared" si="1"/>
        <v>12</v>
      </c>
    </row>
    <row r="11" spans="1:11" s="2" customFormat="1" ht="33" customHeight="1" x14ac:dyDescent="0.2">
      <c r="A11" s="3" t="s">
        <v>21</v>
      </c>
      <c r="B11" s="17" t="s">
        <v>33</v>
      </c>
      <c r="C11" s="4">
        <v>0</v>
      </c>
      <c r="D11" s="4">
        <v>10000</v>
      </c>
      <c r="E11" s="4">
        <v>0</v>
      </c>
      <c r="F11" s="3" t="s">
        <v>42</v>
      </c>
      <c r="G11" s="3" t="s">
        <v>7</v>
      </c>
      <c r="H11" s="5">
        <v>43976</v>
      </c>
      <c r="I11" s="6">
        <v>44068</v>
      </c>
      <c r="J11" s="7">
        <f t="shared" si="0"/>
        <v>90</v>
      </c>
      <c r="K11" s="7">
        <f t="shared" si="1"/>
        <v>3</v>
      </c>
    </row>
  </sheetData>
  <sortState xmlns:xlrd2="http://schemas.microsoft.com/office/spreadsheetml/2017/richdata2" ref="A5:K13">
    <sortCondition descending="1" ref="H5:H13"/>
  </sortState>
  <pageMargins left="0" right="0" top="0.74803149606299213" bottom="0.74803149606299213" header="0.31496062992125984" footer="0.31496062992125984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CONVENIOS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Coll, Irene</dc:creator>
  <cp:lastModifiedBy>Mar Rodriguez Laso</cp:lastModifiedBy>
  <cp:lastPrinted>2021-07-05T09:58:12Z</cp:lastPrinted>
  <dcterms:created xsi:type="dcterms:W3CDTF">2021-02-22T12:38:51Z</dcterms:created>
  <dcterms:modified xsi:type="dcterms:W3CDTF">2021-10-26T09:01:47Z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a60d57e-af5b-4752-ac57-3e4f28ca11dc_Enabled">
    <vt:lpwstr>true</vt:lpwstr>
  </property>
  <property fmtid="{D5CDD505-2E9C-101B-9397-08002B2CF9AE}" pid="3" name="MSIP_Label_ea60d57e-af5b-4752-ac57-3e4f28ca11dc_SetDate">
    <vt:lpwstr>2021-05-18T10:09:16Z</vt:lpwstr>
  </property>
  <property fmtid="{D5CDD505-2E9C-101B-9397-08002B2CF9AE}" pid="4" name="MSIP_Label_ea60d57e-af5b-4752-ac57-3e4f28ca11dc_Method">
    <vt:lpwstr>Standard</vt:lpwstr>
  </property>
  <property fmtid="{D5CDD505-2E9C-101B-9397-08002B2CF9AE}" pid="5" name="MSIP_Label_ea60d57e-af5b-4752-ac57-3e4f28ca11dc_Name">
    <vt:lpwstr>ea60d57e-af5b-4752-ac57-3e4f28ca11dc</vt:lpwstr>
  </property>
  <property fmtid="{D5CDD505-2E9C-101B-9397-08002B2CF9AE}" pid="6" name="MSIP_Label_ea60d57e-af5b-4752-ac57-3e4f28ca11dc_SiteId">
    <vt:lpwstr>36da45f1-dd2c-4d1f-af13-5abe46b99921</vt:lpwstr>
  </property>
  <property fmtid="{D5CDD505-2E9C-101B-9397-08002B2CF9AE}" pid="7" name="MSIP_Label_ea60d57e-af5b-4752-ac57-3e4f28ca11dc_ActionId">
    <vt:lpwstr>aa5223b7-f66b-4c0b-8d0f-1d73109de44a</vt:lpwstr>
  </property>
  <property fmtid="{D5CDD505-2E9C-101B-9397-08002B2CF9AE}" pid="8" name="MSIP_Label_ea60d57e-af5b-4752-ac57-3e4f28ca11dc_ContentBits">
    <vt:lpwstr>0</vt:lpwstr>
  </property>
</Properties>
</file>